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mmunication\2018\SITE INTERNET\PRO\SERVICES A L'ADHERENT\Boite a outils\"/>
    </mc:Choice>
  </mc:AlternateContent>
  <bookViews>
    <workbookView xWindow="720" yWindow="135" windowWidth="27435" windowHeight="1182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60" i="1" l="1"/>
  <c r="D59" i="1"/>
  <c r="D58" i="1"/>
  <c r="D57" i="1"/>
  <c r="D55" i="1"/>
  <c r="D54" i="1"/>
  <c r="D53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E4" i="1" l="1"/>
</calcChain>
</file>

<file path=xl/sharedStrings.xml><?xml version="1.0" encoding="utf-8"?>
<sst xmlns="http://schemas.openxmlformats.org/spreadsheetml/2006/main" count="118" uniqueCount="63">
  <si>
    <t>CAPACITE DE CUVERIE</t>
  </si>
  <si>
    <t>Capacité par AOC</t>
  </si>
  <si>
    <t>Capacité de cuverie nécessaire</t>
  </si>
  <si>
    <t>ROUGES</t>
  </si>
  <si>
    <t>Blaye</t>
  </si>
  <si>
    <t>L9</t>
  </si>
  <si>
    <t>Blaye Côtes de Bx</t>
  </si>
  <si>
    <t>L15</t>
  </si>
  <si>
    <t>Bordeaux clairet</t>
  </si>
  <si>
    <t>Bordeaux rosé</t>
  </si>
  <si>
    <t>Bordeaux rouge</t>
  </si>
  <si>
    <t>Bordeaux supérieur</t>
  </si>
  <si>
    <t>Cadillac Côtes de Bx</t>
  </si>
  <si>
    <t>Canon Fronsac</t>
  </si>
  <si>
    <t>Castillon Côtes de Bx</t>
  </si>
  <si>
    <t>Côtes de Bordeaux</t>
  </si>
  <si>
    <t>Côtes de Bourg</t>
  </si>
  <si>
    <t>L4</t>
  </si>
  <si>
    <t>Francs Côtes de Bx</t>
  </si>
  <si>
    <t>Fronsac</t>
  </si>
  <si>
    <t>Graves</t>
  </si>
  <si>
    <t>Graves de Vayres</t>
  </si>
  <si>
    <t>Haut-Médoc</t>
  </si>
  <si>
    <t>Lalande-de-Pomerol</t>
  </si>
  <si>
    <t>Listrac-Médoc</t>
  </si>
  <si>
    <t>Lussac St-Emilion</t>
  </si>
  <si>
    <t>Margaux</t>
  </si>
  <si>
    <t xml:space="preserve">Médoc </t>
  </si>
  <si>
    <t>Montagne-St-Emilion</t>
  </si>
  <si>
    <t>Moulis</t>
  </si>
  <si>
    <t>Pauillac</t>
  </si>
  <si>
    <t>Pessac-Léognan</t>
  </si>
  <si>
    <t>Pomerol</t>
  </si>
  <si>
    <t>Puisseguin St-Emilion</t>
  </si>
  <si>
    <t>Ste-Foy Côtes de Bx</t>
  </si>
  <si>
    <t>St-Emilion</t>
  </si>
  <si>
    <t>St-Emilion Grand Cru</t>
  </si>
  <si>
    <t>St-Estèphe</t>
  </si>
  <si>
    <t>St-Georges-St-Emilion</t>
  </si>
  <si>
    <t>St-Julien</t>
  </si>
  <si>
    <t>BLANCS</t>
  </si>
  <si>
    <t>Barsac</t>
  </si>
  <si>
    <t xml:space="preserve">Blaye Côtes de Bx </t>
  </si>
  <si>
    <t xml:space="preserve">Bordeaux </t>
  </si>
  <si>
    <t>Bordeaux Supérieur</t>
  </si>
  <si>
    <t>Cadillac</t>
  </si>
  <si>
    <t>Cérons</t>
  </si>
  <si>
    <t>-</t>
  </si>
  <si>
    <t>Côtes de Blaye</t>
  </si>
  <si>
    <t>Côtes de Bx St-Macaire</t>
  </si>
  <si>
    <t>Entre-deux-Mers</t>
  </si>
  <si>
    <t xml:space="preserve">Francs Côtes de Bx </t>
  </si>
  <si>
    <t xml:space="preserve">Graves de Vayres </t>
  </si>
  <si>
    <t>Graves Supérieures</t>
  </si>
  <si>
    <t>Loupiac</t>
  </si>
  <si>
    <t>Premières Côtes de Bx</t>
  </si>
  <si>
    <t>Sauternes</t>
  </si>
  <si>
    <t>Ste-Croix-du-Mont</t>
  </si>
  <si>
    <t>CREMANTS</t>
  </si>
  <si>
    <t>VSIG - VDP</t>
  </si>
  <si>
    <t>VCI</t>
  </si>
  <si>
    <t>L19</t>
  </si>
  <si>
    <t>Chiffres de la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</si>
</sst>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hl&quot;"/>
    <numFmt numFmtId="165" formatCode="#,##0&quot; hl&quot;"/>
  </numFmts>
  <fonts count="9" x14ac:knownFonts="1">
    <font>
      <sz val="10"/>
      <color theme="1"/>
      <name val="Univers LT 45 Light"/>
      <family val="2"/>
    </font>
    <font>
      <sz val="20"/>
      <name val="Univers LT 59 UltraCondensed"/>
      <family val="2"/>
    </font>
    <font>
      <sz val="10"/>
      <name val="Univers LT 45 Light"/>
    </font>
    <font>
      <sz val="10"/>
      <name val="MS Sans Serif"/>
      <family val="2"/>
    </font>
    <font>
      <b/>
      <u/>
      <sz val="10"/>
      <name val="Univers LT 45 Light"/>
    </font>
    <font>
      <b/>
      <sz val="10"/>
      <name val="Univers LT 45 Light"/>
    </font>
    <font>
      <b/>
      <u/>
      <sz val="10"/>
      <color theme="0"/>
      <name val="Univers LT 45 Light"/>
    </font>
    <font>
      <sz val="10"/>
      <color theme="0"/>
      <name val="Univers LT 45 Light"/>
    </font>
    <font>
      <b/>
      <sz val="10"/>
      <color theme="0"/>
      <name val="Univers LT 45 Light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4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/>
    <xf numFmtId="0" fontId="7" fillId="3" borderId="4" xfId="0" applyFont="1" applyFill="1" applyBorder="1"/>
    <xf numFmtId="164" fontId="8" fillId="3" borderId="4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/>
    <xf numFmtId="0" fontId="2" fillId="4" borderId="1" xfId="0" applyFont="1" applyFill="1" applyBorder="1" applyAlignment="1">
      <alignment horizontal="right"/>
    </xf>
    <xf numFmtId="0" fontId="2" fillId="0" borderId="1" xfId="0" applyFont="1" applyBorder="1"/>
    <xf numFmtId="164" fontId="5" fillId="5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right"/>
    </xf>
    <xf numFmtId="0" fontId="6" fillId="3" borderId="1" xfId="1" applyFon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5" borderId="1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C1" sqref="C1"/>
    </sheetView>
  </sheetViews>
  <sheetFormatPr baseColWidth="10" defaultRowHeight="12.75" x14ac:dyDescent="0.2"/>
  <cols>
    <col min="1" max="1" width="19.125" customWidth="1"/>
    <col min="2" max="2" width="6.25" customWidth="1"/>
    <col min="3" max="3" width="12.875" customWidth="1"/>
    <col min="4" max="4" width="13.375" customWidth="1"/>
    <col min="5" max="5" width="12.875" customWidth="1"/>
  </cols>
  <sheetData>
    <row r="1" spans="1:5" ht="24.75" x14ac:dyDescent="0.3">
      <c r="A1" s="1" t="s">
        <v>0</v>
      </c>
      <c r="B1" s="2"/>
      <c r="C1" s="2"/>
      <c r="D1" s="3"/>
      <c r="E1" s="2"/>
    </row>
    <row r="2" spans="1:5" ht="38.25" x14ac:dyDescent="0.2">
      <c r="A2" s="4"/>
      <c r="B2" s="16" t="s">
        <v>62</v>
      </c>
      <c r="C2" s="17"/>
      <c r="D2" s="5" t="s">
        <v>1</v>
      </c>
      <c r="E2" s="5" t="s">
        <v>2</v>
      </c>
    </row>
    <row r="3" spans="1:5" x14ac:dyDescent="0.2">
      <c r="A3" s="6" t="s">
        <v>3</v>
      </c>
      <c r="B3" s="7"/>
      <c r="C3" s="7"/>
      <c r="D3" s="8"/>
      <c r="E3" s="9"/>
    </row>
    <row r="4" spans="1:5" x14ac:dyDescent="0.2">
      <c r="A4" s="10" t="s">
        <v>4</v>
      </c>
      <c r="B4" s="11" t="s">
        <v>5</v>
      </c>
      <c r="C4" s="12"/>
      <c r="D4" s="13">
        <f>C4*2</f>
        <v>0</v>
      </c>
      <c r="E4" s="18">
        <f>SUM(D4:D60)</f>
        <v>0</v>
      </c>
    </row>
    <row r="5" spans="1:5" x14ac:dyDescent="0.2">
      <c r="A5" s="10" t="s">
        <v>6</v>
      </c>
      <c r="B5" s="11" t="s">
        <v>7</v>
      </c>
      <c r="C5" s="12"/>
      <c r="D5" s="13">
        <f>C5*2</f>
        <v>0</v>
      </c>
      <c r="E5" s="18"/>
    </row>
    <row r="6" spans="1:5" x14ac:dyDescent="0.2">
      <c r="A6" s="10" t="s">
        <v>8</v>
      </c>
      <c r="B6" s="11" t="s">
        <v>7</v>
      </c>
      <c r="C6" s="12"/>
      <c r="D6" s="13">
        <f>C6*1.5</f>
        <v>0</v>
      </c>
      <c r="E6" s="18"/>
    </row>
    <row r="7" spans="1:5" x14ac:dyDescent="0.2">
      <c r="A7" s="10" t="s">
        <v>9</v>
      </c>
      <c r="B7" s="11" t="s">
        <v>7</v>
      </c>
      <c r="C7" s="12"/>
      <c r="D7" s="13">
        <f>C7*1.5</f>
        <v>0</v>
      </c>
      <c r="E7" s="18"/>
    </row>
    <row r="8" spans="1:5" x14ac:dyDescent="0.2">
      <c r="A8" s="10" t="s">
        <v>10</v>
      </c>
      <c r="B8" s="11" t="s">
        <v>7</v>
      </c>
      <c r="C8" s="12"/>
      <c r="D8" s="13">
        <f>C8*2</f>
        <v>0</v>
      </c>
      <c r="E8" s="18"/>
    </row>
    <row r="9" spans="1:5" x14ac:dyDescent="0.2">
      <c r="A9" s="10" t="s">
        <v>11</v>
      </c>
      <c r="B9" s="11" t="s">
        <v>7</v>
      </c>
      <c r="C9" s="12"/>
      <c r="D9" s="13">
        <f>C9*2</f>
        <v>0</v>
      </c>
      <c r="E9" s="18"/>
    </row>
    <row r="10" spans="1:5" x14ac:dyDescent="0.2">
      <c r="A10" s="10" t="s">
        <v>12</v>
      </c>
      <c r="B10" s="11" t="s">
        <v>7</v>
      </c>
      <c r="C10" s="12"/>
      <c r="D10" s="13">
        <f>C10*2</f>
        <v>0</v>
      </c>
      <c r="E10" s="18"/>
    </row>
    <row r="11" spans="1:5" x14ac:dyDescent="0.2">
      <c r="A11" s="10" t="s">
        <v>13</v>
      </c>
      <c r="B11" s="11" t="s">
        <v>7</v>
      </c>
      <c r="C11" s="12"/>
      <c r="D11" s="13">
        <f>C11*1.5</f>
        <v>0</v>
      </c>
      <c r="E11" s="18"/>
    </row>
    <row r="12" spans="1:5" x14ac:dyDescent="0.2">
      <c r="A12" s="10" t="s">
        <v>14</v>
      </c>
      <c r="B12" s="11" t="s">
        <v>7</v>
      </c>
      <c r="C12" s="12"/>
      <c r="D12" s="13">
        <f>C12*2</f>
        <v>0</v>
      </c>
      <c r="E12" s="18"/>
    </row>
    <row r="13" spans="1:5" x14ac:dyDescent="0.2">
      <c r="A13" s="10" t="s">
        <v>15</v>
      </c>
      <c r="B13" s="11" t="s">
        <v>7</v>
      </c>
      <c r="C13" s="12"/>
      <c r="D13" s="13">
        <f>C13*2</f>
        <v>0</v>
      </c>
      <c r="E13" s="18"/>
    </row>
    <row r="14" spans="1:5" x14ac:dyDescent="0.2">
      <c r="A14" s="10" t="s">
        <v>16</v>
      </c>
      <c r="B14" s="11" t="s">
        <v>17</v>
      </c>
      <c r="C14" s="12"/>
      <c r="D14" s="13">
        <f>2*C14*54</f>
        <v>0</v>
      </c>
      <c r="E14" s="18"/>
    </row>
    <row r="15" spans="1:5" x14ac:dyDescent="0.2">
      <c r="A15" s="10" t="s">
        <v>18</v>
      </c>
      <c r="B15" s="11" t="s">
        <v>7</v>
      </c>
      <c r="C15" s="12"/>
      <c r="D15" s="13">
        <f>C15*2</f>
        <v>0</v>
      </c>
      <c r="E15" s="18"/>
    </row>
    <row r="16" spans="1:5" x14ac:dyDescent="0.2">
      <c r="A16" s="10" t="s">
        <v>19</v>
      </c>
      <c r="B16" s="11" t="s">
        <v>7</v>
      </c>
      <c r="C16" s="12"/>
      <c r="D16" s="13">
        <f>C16*1.5</f>
        <v>0</v>
      </c>
      <c r="E16" s="18"/>
    </row>
    <row r="17" spans="1:5" x14ac:dyDescent="0.2">
      <c r="A17" s="10" t="s">
        <v>20</v>
      </c>
      <c r="B17" s="11" t="s">
        <v>5</v>
      </c>
      <c r="C17" s="12"/>
      <c r="D17" s="13">
        <f>2*C17</f>
        <v>0</v>
      </c>
      <c r="E17" s="18"/>
    </row>
    <row r="18" spans="1:5" x14ac:dyDescent="0.2">
      <c r="A18" s="10" t="s">
        <v>21</v>
      </c>
      <c r="B18" s="11" t="s">
        <v>5</v>
      </c>
      <c r="C18" s="12"/>
      <c r="D18" s="13">
        <f>C18*2</f>
        <v>0</v>
      </c>
      <c r="E18" s="18"/>
    </row>
    <row r="19" spans="1:5" x14ac:dyDescent="0.2">
      <c r="A19" s="10" t="s">
        <v>22</v>
      </c>
      <c r="B19" s="11" t="s">
        <v>17</v>
      </c>
      <c r="C19" s="12"/>
      <c r="D19" s="13">
        <f>1.5*C19*55</f>
        <v>0</v>
      </c>
      <c r="E19" s="18"/>
    </row>
    <row r="20" spans="1:5" x14ac:dyDescent="0.2">
      <c r="A20" s="10" t="s">
        <v>23</v>
      </c>
      <c r="B20" s="11" t="s">
        <v>7</v>
      </c>
      <c r="C20" s="12"/>
      <c r="D20" s="13">
        <f>C20*1.5</f>
        <v>0</v>
      </c>
      <c r="E20" s="18"/>
    </row>
    <row r="21" spans="1:5" x14ac:dyDescent="0.2">
      <c r="A21" s="10" t="s">
        <v>24</v>
      </c>
      <c r="B21" s="11" t="s">
        <v>17</v>
      </c>
      <c r="C21" s="12"/>
      <c r="D21" s="13">
        <f>1.5*C21*57</f>
        <v>0</v>
      </c>
      <c r="E21" s="18"/>
    </row>
    <row r="22" spans="1:5" x14ac:dyDescent="0.2">
      <c r="A22" s="10" t="s">
        <v>25</v>
      </c>
      <c r="B22" s="11" t="s">
        <v>7</v>
      </c>
      <c r="C22" s="12"/>
      <c r="D22" s="13">
        <f>C22*1.5</f>
        <v>0</v>
      </c>
      <c r="E22" s="18"/>
    </row>
    <row r="23" spans="1:5" x14ac:dyDescent="0.2">
      <c r="A23" s="10" t="s">
        <v>26</v>
      </c>
      <c r="B23" s="11" t="s">
        <v>7</v>
      </c>
      <c r="C23" s="12"/>
      <c r="D23" s="13">
        <f>C23*1.5</f>
        <v>0</v>
      </c>
      <c r="E23" s="18"/>
    </row>
    <row r="24" spans="1:5" x14ac:dyDescent="0.2">
      <c r="A24" s="10" t="s">
        <v>27</v>
      </c>
      <c r="B24" s="11" t="s">
        <v>17</v>
      </c>
      <c r="C24" s="12"/>
      <c r="D24" s="13">
        <f>1.5*C24*55</f>
        <v>0</v>
      </c>
      <c r="E24" s="18"/>
    </row>
    <row r="25" spans="1:5" x14ac:dyDescent="0.2">
      <c r="A25" s="10" t="s">
        <v>28</v>
      </c>
      <c r="B25" s="11" t="s">
        <v>5</v>
      </c>
      <c r="C25" s="12"/>
      <c r="D25" s="13">
        <f t="shared" ref="D25:D30" si="0">C25*1.5</f>
        <v>0</v>
      </c>
      <c r="E25" s="18"/>
    </row>
    <row r="26" spans="1:5" x14ac:dyDescent="0.2">
      <c r="A26" s="10" t="s">
        <v>29</v>
      </c>
      <c r="B26" s="11" t="s">
        <v>7</v>
      </c>
      <c r="C26" s="12"/>
      <c r="D26" s="13">
        <f t="shared" si="0"/>
        <v>0</v>
      </c>
      <c r="E26" s="18"/>
    </row>
    <row r="27" spans="1:5" x14ac:dyDescent="0.2">
      <c r="A27" s="10" t="s">
        <v>30</v>
      </c>
      <c r="B27" s="11" t="s">
        <v>7</v>
      </c>
      <c r="C27" s="12"/>
      <c r="D27" s="13">
        <f t="shared" si="0"/>
        <v>0</v>
      </c>
      <c r="E27" s="18"/>
    </row>
    <row r="28" spans="1:5" x14ac:dyDescent="0.2">
      <c r="A28" s="10" t="s">
        <v>31</v>
      </c>
      <c r="B28" s="11" t="s">
        <v>5</v>
      </c>
      <c r="C28" s="12"/>
      <c r="D28" s="13">
        <f t="shared" si="0"/>
        <v>0</v>
      </c>
      <c r="E28" s="18"/>
    </row>
    <row r="29" spans="1:5" x14ac:dyDescent="0.2">
      <c r="A29" s="10" t="s">
        <v>32</v>
      </c>
      <c r="B29" s="11" t="s">
        <v>7</v>
      </c>
      <c r="C29" s="12"/>
      <c r="D29" s="13">
        <f t="shared" si="0"/>
        <v>0</v>
      </c>
      <c r="E29" s="18"/>
    </row>
    <row r="30" spans="1:5" x14ac:dyDescent="0.2">
      <c r="A30" s="10" t="s">
        <v>33</v>
      </c>
      <c r="B30" s="11" t="s">
        <v>7</v>
      </c>
      <c r="C30" s="12"/>
      <c r="D30" s="13">
        <f t="shared" si="0"/>
        <v>0</v>
      </c>
      <c r="E30" s="18"/>
    </row>
    <row r="31" spans="1:5" x14ac:dyDescent="0.2">
      <c r="A31" s="10" t="s">
        <v>34</v>
      </c>
      <c r="B31" s="11" t="s">
        <v>7</v>
      </c>
      <c r="C31" s="12"/>
      <c r="D31" s="13">
        <f>C31*2</f>
        <v>0</v>
      </c>
      <c r="E31" s="18"/>
    </row>
    <row r="32" spans="1:5" x14ac:dyDescent="0.2">
      <c r="A32" s="10" t="s">
        <v>35</v>
      </c>
      <c r="B32" s="11" t="s">
        <v>7</v>
      </c>
      <c r="C32" s="12"/>
      <c r="D32" s="13">
        <f>C32*1.5</f>
        <v>0</v>
      </c>
      <c r="E32" s="18"/>
    </row>
    <row r="33" spans="1:5" x14ac:dyDescent="0.2">
      <c r="A33" s="10" t="s">
        <v>36</v>
      </c>
      <c r="B33" s="11" t="s">
        <v>7</v>
      </c>
      <c r="C33" s="12"/>
      <c r="D33" s="13">
        <f>C33*1.5</f>
        <v>0</v>
      </c>
      <c r="E33" s="18"/>
    </row>
    <row r="34" spans="1:5" x14ac:dyDescent="0.2">
      <c r="A34" s="10" t="s">
        <v>37</v>
      </c>
      <c r="B34" s="11" t="s">
        <v>7</v>
      </c>
      <c r="C34" s="12"/>
      <c r="D34" s="13">
        <f>C34*1.5</f>
        <v>0</v>
      </c>
      <c r="E34" s="18"/>
    </row>
    <row r="35" spans="1:5" x14ac:dyDescent="0.2">
      <c r="A35" s="10" t="s">
        <v>38</v>
      </c>
      <c r="B35" s="11" t="s">
        <v>17</v>
      </c>
      <c r="C35" s="12"/>
      <c r="D35" s="13">
        <f>1.5*C35*53</f>
        <v>0</v>
      </c>
      <c r="E35" s="18"/>
    </row>
    <row r="36" spans="1:5" x14ac:dyDescent="0.2">
      <c r="A36" s="10" t="s">
        <v>39</v>
      </c>
      <c r="B36" s="11" t="s">
        <v>7</v>
      </c>
      <c r="C36" s="12"/>
      <c r="D36" s="13">
        <f>C36*1.5</f>
        <v>0</v>
      </c>
      <c r="E36" s="18"/>
    </row>
    <row r="37" spans="1:5" x14ac:dyDescent="0.2">
      <c r="A37" s="6" t="s">
        <v>40</v>
      </c>
      <c r="B37" s="14"/>
      <c r="C37" s="7"/>
      <c r="D37" s="9"/>
      <c r="E37" s="18"/>
    </row>
    <row r="38" spans="1:5" x14ac:dyDescent="0.2">
      <c r="A38" s="10" t="s">
        <v>41</v>
      </c>
      <c r="B38" s="11" t="s">
        <v>5</v>
      </c>
      <c r="C38" s="12"/>
      <c r="D38" s="13">
        <f>C38*2</f>
        <v>0</v>
      </c>
      <c r="E38" s="18"/>
    </row>
    <row r="39" spans="1:5" x14ac:dyDescent="0.2">
      <c r="A39" s="10" t="s">
        <v>42</v>
      </c>
      <c r="B39" s="11" t="s">
        <v>7</v>
      </c>
      <c r="C39" s="12"/>
      <c r="D39" s="13">
        <f>C39*1.5</f>
        <v>0</v>
      </c>
      <c r="E39" s="18"/>
    </row>
    <row r="40" spans="1:5" x14ac:dyDescent="0.2">
      <c r="A40" s="10" t="s">
        <v>43</v>
      </c>
      <c r="B40" s="11" t="s">
        <v>7</v>
      </c>
      <c r="C40" s="12"/>
      <c r="D40" s="13">
        <f>C40*1.5</f>
        <v>0</v>
      </c>
      <c r="E40" s="18"/>
    </row>
    <row r="41" spans="1:5" x14ac:dyDescent="0.2">
      <c r="A41" s="10" t="s">
        <v>44</v>
      </c>
      <c r="B41" s="11" t="s">
        <v>7</v>
      </c>
      <c r="C41" s="12"/>
      <c r="D41" s="13">
        <f>C41*1.5</f>
        <v>0</v>
      </c>
      <c r="E41" s="18"/>
    </row>
    <row r="42" spans="1:5" x14ac:dyDescent="0.2">
      <c r="A42" s="10" t="s">
        <v>45</v>
      </c>
      <c r="B42" s="11" t="s">
        <v>5</v>
      </c>
      <c r="C42" s="12"/>
      <c r="D42" s="13">
        <f>C42*1.5</f>
        <v>0</v>
      </c>
      <c r="E42" s="18"/>
    </row>
    <row r="43" spans="1:5" x14ac:dyDescent="0.2">
      <c r="A43" s="10" t="s">
        <v>46</v>
      </c>
      <c r="B43" s="11" t="s">
        <v>47</v>
      </c>
      <c r="C43" s="11"/>
      <c r="D43" s="11"/>
      <c r="E43" s="18"/>
    </row>
    <row r="44" spans="1:5" x14ac:dyDescent="0.2">
      <c r="A44" s="10" t="s">
        <v>48</v>
      </c>
      <c r="B44" s="11" t="s">
        <v>5</v>
      </c>
      <c r="C44" s="12"/>
      <c r="D44" s="13">
        <f>C44*1.5</f>
        <v>0</v>
      </c>
      <c r="E44" s="18"/>
    </row>
    <row r="45" spans="1:5" x14ac:dyDescent="0.2">
      <c r="A45" s="10" t="s">
        <v>16</v>
      </c>
      <c r="B45" s="11" t="s">
        <v>17</v>
      </c>
      <c r="C45" s="12"/>
      <c r="D45" s="13">
        <f>1.5*C45*60</f>
        <v>0</v>
      </c>
      <c r="E45" s="18"/>
    </row>
    <row r="46" spans="1:5" x14ac:dyDescent="0.2">
      <c r="A46" s="10" t="s">
        <v>49</v>
      </c>
      <c r="B46" s="11" t="s">
        <v>5</v>
      </c>
      <c r="C46" s="12"/>
      <c r="D46" s="13">
        <f>C46*1.5</f>
        <v>0</v>
      </c>
      <c r="E46" s="18"/>
    </row>
    <row r="47" spans="1:5" x14ac:dyDescent="0.2">
      <c r="A47" s="10" t="s">
        <v>50</v>
      </c>
      <c r="B47" s="11" t="s">
        <v>5</v>
      </c>
      <c r="C47" s="12"/>
      <c r="D47" s="13">
        <f>C47*1.2</f>
        <v>0</v>
      </c>
      <c r="E47" s="18"/>
    </row>
    <row r="48" spans="1:5" x14ac:dyDescent="0.2">
      <c r="A48" s="10" t="s">
        <v>51</v>
      </c>
      <c r="B48" s="11" t="s">
        <v>7</v>
      </c>
      <c r="C48" s="12"/>
      <c r="D48" s="13">
        <f>C48*1.5</f>
        <v>0</v>
      </c>
      <c r="E48" s="18"/>
    </row>
    <row r="49" spans="1:5" x14ac:dyDescent="0.2">
      <c r="A49" s="10" t="s">
        <v>20</v>
      </c>
      <c r="B49" s="11" t="s">
        <v>5</v>
      </c>
      <c r="C49" s="12"/>
      <c r="D49" s="13">
        <f>C49*1.5</f>
        <v>0</v>
      </c>
      <c r="E49" s="18"/>
    </row>
    <row r="50" spans="1:5" x14ac:dyDescent="0.2">
      <c r="A50" s="10" t="s">
        <v>52</v>
      </c>
      <c r="B50" s="11" t="s">
        <v>5</v>
      </c>
      <c r="C50" s="12"/>
      <c r="D50" s="13">
        <f>C50*1.5</f>
        <v>0</v>
      </c>
      <c r="E50" s="18"/>
    </row>
    <row r="51" spans="1:5" x14ac:dyDescent="0.2">
      <c r="A51" s="10" t="s">
        <v>53</v>
      </c>
      <c r="B51" s="11" t="s">
        <v>5</v>
      </c>
      <c r="C51" s="12"/>
      <c r="D51" s="13">
        <f>C51*1.5</f>
        <v>0</v>
      </c>
      <c r="E51" s="18"/>
    </row>
    <row r="52" spans="1:5" x14ac:dyDescent="0.2">
      <c r="A52" s="10" t="s">
        <v>54</v>
      </c>
      <c r="B52" s="11" t="s">
        <v>47</v>
      </c>
      <c r="C52" s="11"/>
      <c r="D52" s="11"/>
      <c r="E52" s="18"/>
    </row>
    <row r="53" spans="1:5" x14ac:dyDescent="0.2">
      <c r="A53" s="10" t="s">
        <v>31</v>
      </c>
      <c r="B53" s="11" t="s">
        <v>5</v>
      </c>
      <c r="C53" s="12"/>
      <c r="D53" s="13">
        <f>C53</f>
        <v>0</v>
      </c>
      <c r="E53" s="18"/>
    </row>
    <row r="54" spans="1:5" x14ac:dyDescent="0.2">
      <c r="A54" s="10" t="s">
        <v>55</v>
      </c>
      <c r="B54" s="11" t="s">
        <v>5</v>
      </c>
      <c r="C54" s="12"/>
      <c r="D54" s="13">
        <f>C54*1.5</f>
        <v>0</v>
      </c>
      <c r="E54" s="18"/>
    </row>
    <row r="55" spans="1:5" x14ac:dyDescent="0.2">
      <c r="A55" s="10" t="s">
        <v>56</v>
      </c>
      <c r="B55" s="11" t="s">
        <v>5</v>
      </c>
      <c r="C55" s="12"/>
      <c r="D55" s="13">
        <f>C55*2</f>
        <v>0</v>
      </c>
      <c r="E55" s="18"/>
    </row>
    <row r="56" spans="1:5" x14ac:dyDescent="0.2">
      <c r="A56" s="10" t="s">
        <v>57</v>
      </c>
      <c r="B56" s="11" t="s">
        <v>47</v>
      </c>
      <c r="C56" s="11"/>
      <c r="D56" s="11"/>
      <c r="E56" s="18"/>
    </row>
    <row r="57" spans="1:5" x14ac:dyDescent="0.2">
      <c r="A57" s="10" t="s">
        <v>34</v>
      </c>
      <c r="B57" s="11" t="s">
        <v>7</v>
      </c>
      <c r="C57" s="12"/>
      <c r="D57" s="13">
        <f>C57*1.5</f>
        <v>0</v>
      </c>
      <c r="E57" s="18"/>
    </row>
    <row r="58" spans="1:5" x14ac:dyDescent="0.2">
      <c r="A58" s="15" t="s">
        <v>58</v>
      </c>
      <c r="B58" s="11" t="s">
        <v>5</v>
      </c>
      <c r="C58" s="12"/>
      <c r="D58" s="13">
        <f t="shared" ref="D58" si="1">C58*1.5</f>
        <v>0</v>
      </c>
      <c r="E58" s="18"/>
    </row>
    <row r="59" spans="1:5" x14ac:dyDescent="0.2">
      <c r="A59" s="15" t="s">
        <v>59</v>
      </c>
      <c r="B59" s="11" t="s">
        <v>7</v>
      </c>
      <c r="C59" s="12"/>
      <c r="D59" s="13">
        <f>C59</f>
        <v>0</v>
      </c>
      <c r="E59" s="18"/>
    </row>
    <row r="60" spans="1:5" x14ac:dyDescent="0.2">
      <c r="A60" s="15" t="s">
        <v>60</v>
      </c>
      <c r="B60" s="11" t="s">
        <v>61</v>
      </c>
      <c r="C60" s="12"/>
      <c r="D60" s="13">
        <f>C60</f>
        <v>0</v>
      </c>
      <c r="E60" s="18"/>
    </row>
  </sheetData>
  <mergeCells count="2">
    <mergeCell ref="B2:C2"/>
    <mergeCell ref="E4:E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Corinne_TRICAUD</dc:creator>
  <cp:lastModifiedBy>Vanessa_PASQUON-BELLUZZO</cp:lastModifiedBy>
  <dcterms:created xsi:type="dcterms:W3CDTF">2018-11-26T11:30:50Z</dcterms:created>
  <dcterms:modified xsi:type="dcterms:W3CDTF">2018-12-07T11:56:00Z</dcterms:modified>
</cp:coreProperties>
</file>