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80" yWindow="270" windowWidth="19440" windowHeight="12150"/>
  </bookViews>
  <sheets>
    <sheet name="DRev 2016" sheetId="3" r:id="rId1"/>
  </sheets>
  <calcPr calcId="145621"/>
</workbook>
</file>

<file path=xl/calcChain.xml><?xml version="1.0" encoding="utf-8"?>
<calcChain xmlns="http://schemas.openxmlformats.org/spreadsheetml/2006/main">
  <c r="K22" i="3" l="1"/>
  <c r="K23" i="3"/>
  <c r="K21" i="3"/>
  <c r="K19" i="3"/>
  <c r="H15" i="3"/>
  <c r="K15" i="3" s="1"/>
  <c r="H14" i="3"/>
  <c r="K14" i="3" s="1"/>
  <c r="K24" i="3"/>
  <c r="K18" i="3"/>
  <c r="K17" i="3"/>
  <c r="K11" i="3"/>
  <c r="K10" i="3"/>
  <c r="K9" i="3"/>
  <c r="K8" i="3"/>
  <c r="K7" i="3"/>
  <c r="K6" i="3"/>
  <c r="K5" i="3"/>
  <c r="H20" i="3" l="1"/>
  <c r="K20" i="3" s="1"/>
  <c r="H16" i="3"/>
  <c r="K16" i="3" s="1"/>
  <c r="K25" i="3" l="1"/>
</calcChain>
</file>

<file path=xl/sharedStrings.xml><?xml version="1.0" encoding="utf-8"?>
<sst xmlns="http://schemas.openxmlformats.org/spreadsheetml/2006/main" count="53" uniqueCount="32">
  <si>
    <t>TOTAL</t>
  </si>
  <si>
    <t>BORDEAUX BLANC SEC</t>
  </si>
  <si>
    <t>BORDEAUX BLANC AVEC SUCRES RESIDUELS</t>
  </si>
  <si>
    <t>BORDEAUX ROSE</t>
  </si>
  <si>
    <t>BORDEAUX CLAIRET</t>
  </si>
  <si>
    <t>BORDEAUX SUPERIEUR BLANC</t>
  </si>
  <si>
    <t>VIIN DE BASE CREMANT BLANC</t>
  </si>
  <si>
    <t>VIN DE BASE CREMANT ROSE</t>
  </si>
  <si>
    <t>BORDEAUX ROUGE</t>
  </si>
  <si>
    <t>BORDEAUX SUPERIEUR ROUGE</t>
  </si>
  <si>
    <t>DROITS INAO</t>
  </si>
  <si>
    <t>FRAIS DE CONTRÔLE INTERNE ODG</t>
  </si>
  <si>
    <t>COTISATION STATUTAIRE SYNDICALE</t>
  </si>
  <si>
    <t>FRAIS DE TRAITEMENT ADMIISTRATIF ODG</t>
  </si>
  <si>
    <t>ABONNEMENT UNION GIRONDINE</t>
  </si>
  <si>
    <t>X</t>
  </si>
  <si>
    <t>COTISATION GDON (ha)</t>
  </si>
  <si>
    <t>COTISATIONS PROMOTION</t>
  </si>
  <si>
    <t>PU TTC/HL</t>
  </si>
  <si>
    <t>MONTANT</t>
  </si>
  <si>
    <t>VCI remplacé</t>
  </si>
  <si>
    <t>VCI utilisé</t>
  </si>
  <si>
    <t>+</t>
  </si>
  <si>
    <t>=</t>
  </si>
  <si>
    <t>PENALITES DE RETARD</t>
  </si>
  <si>
    <t>RAPPEL DROITS INAO RECOLTE 2015</t>
  </si>
  <si>
    <t>ADELFA</t>
  </si>
  <si>
    <t>VOLUMES PRODUITS EN 2015
ET REVENDIQUES EN 2016 (en hl)</t>
  </si>
  <si>
    <t>VOLUMES PRODUITS ET REVENDIQUES EN 2016 (en hl)</t>
  </si>
  <si>
    <r>
      <t>VOLUMES REVENDIQUES</t>
    </r>
    <r>
      <rPr>
        <sz val="9"/>
        <color theme="1"/>
        <rFont val="Univers LT 45 Light"/>
      </rPr>
      <t xml:space="preserve"> (en hl)</t>
    </r>
  </si>
  <si>
    <t>CALCUL DES COTISATIONS DE LA DECLARATION DE REVENDICATION</t>
  </si>
  <si>
    <t>Ne remplir que les cases blanches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</si>
</sst>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hl&quot;"/>
    <numFmt numFmtId="165" formatCode="#,##0.0000&quot; ha&quot;"/>
    <numFmt numFmtId="166" formatCode="_-* #,##0.00\ [$€-40C]_-;\-* #,##0.00\ [$€-40C]_-;_-* &quot;-&quot;??\ [$€-40C]_-;_-@_-"/>
    <numFmt numFmtId="167" formatCode="_-* #,##0.000\ [$€-40C]_-;\-* #,##0.0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b/>
      <sz val="9"/>
      <name val="Univers LT 45 Light"/>
    </font>
    <font>
      <sz val="9"/>
      <color theme="1"/>
      <name val="Univers LT 45 Light"/>
    </font>
    <font>
      <b/>
      <sz val="9"/>
      <color theme="1"/>
      <name val="Univers LT 45 Light"/>
    </font>
    <font>
      <sz val="9"/>
      <color rgb="FFFF0000"/>
      <name val="Univers LT 45 Light"/>
    </font>
    <font>
      <sz val="12"/>
      <color theme="1"/>
      <name val="Univers LT 45 Light"/>
    </font>
    <font>
      <b/>
      <sz val="18"/>
      <color rgb="FF8D0D29"/>
      <name val="Univers LT 45 Light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6BFC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66" fontId="4" fillId="2" borderId="6" xfId="0" applyNumberFormat="1" applyFont="1" applyFill="1" applyBorder="1" applyAlignment="1">
      <alignment horizontal="right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vertical="center" wrapText="1"/>
    </xf>
    <xf numFmtId="0" fontId="5" fillId="2" borderId="31" xfId="0" applyFont="1" applyFill="1" applyBorder="1" applyAlignment="1">
      <alignment vertical="center" wrapText="1"/>
    </xf>
    <xf numFmtId="0" fontId="5" fillId="2" borderId="27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67" fontId="4" fillId="2" borderId="6" xfId="0" applyNumberFormat="1" applyFont="1" applyFill="1" applyBorder="1" applyAlignment="1">
      <alignment horizontal="right" vertical="center"/>
    </xf>
    <xf numFmtId="0" fontId="5" fillId="2" borderId="24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66" fontId="4" fillId="2" borderId="8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0" fontId="7" fillId="0" borderId="0" xfId="0" applyFont="1"/>
    <xf numFmtId="166" fontId="4" fillId="3" borderId="13" xfId="0" applyNumberFormat="1" applyFont="1" applyFill="1" applyBorder="1" applyAlignment="1">
      <alignment vertical="center"/>
    </xf>
    <xf numFmtId="166" fontId="4" fillId="3" borderId="14" xfId="0" applyNumberFormat="1" applyFont="1" applyFill="1" applyBorder="1" applyAlignment="1">
      <alignment vertical="center"/>
    </xf>
    <xf numFmtId="166" fontId="5" fillId="3" borderId="4" xfId="0" applyNumberFormat="1" applyFont="1" applyFill="1" applyBorder="1" applyAlignment="1">
      <alignment vertical="center"/>
    </xf>
    <xf numFmtId="0" fontId="4" fillId="0" borderId="0" xfId="0" applyFont="1" applyBorder="1"/>
    <xf numFmtId="164" fontId="4" fillId="0" borderId="1" xfId="0" applyNumberFormat="1" applyFont="1" applyFill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164" fontId="4" fillId="3" borderId="7" xfId="0" applyNumberFormat="1" applyFont="1" applyFill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</cellXfs>
  <cellStyles count="3">
    <cellStyle name="Normal" xfId="0" builtinId="0"/>
    <cellStyle name="Normal 2" xfId="1"/>
    <cellStyle name="Pourcentage 2" xfId="2"/>
  </cellStyles>
  <dxfs count="0"/>
  <tableStyles count="0" defaultTableStyle="TableStyleMedium2" defaultPivotStyle="PivotStyleLight16"/>
  <colors>
    <mruColors>
      <color rgb="FF8D0D29"/>
      <color rgb="FFF6BF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P25"/>
  <sheetViews>
    <sheetView tabSelected="1" workbookViewId="0">
      <selection activeCell="N9" sqref="N9"/>
    </sheetView>
  </sheetViews>
  <sheetFormatPr baseColWidth="10" defaultRowHeight="12" x14ac:dyDescent="0.2"/>
  <cols>
    <col min="1" max="1" width="39.42578125" style="1" bestFit="1" customWidth="1"/>
    <col min="2" max="2" width="18.7109375" style="1" customWidth="1"/>
    <col min="3" max="3" width="2.7109375" style="1" customWidth="1"/>
    <col min="4" max="4" width="18.7109375" style="1" customWidth="1"/>
    <col min="5" max="5" width="2.7109375" style="1" customWidth="1"/>
    <col min="6" max="6" width="18.7109375" style="1" customWidth="1"/>
    <col min="7" max="7" width="2.7109375" style="1" customWidth="1"/>
    <col min="8" max="8" width="14.7109375" style="1" customWidth="1"/>
    <col min="9" max="9" width="2.140625" style="1" bestFit="1" customWidth="1"/>
    <col min="10" max="10" width="8.5703125" style="2" customWidth="1"/>
    <col min="11" max="11" width="15.7109375" style="1" customWidth="1"/>
    <col min="12" max="16384" width="11.42578125" style="1"/>
  </cols>
  <sheetData>
    <row r="1" spans="1:16" s="36" customFormat="1" ht="23.25" x14ac:dyDescent="0.35">
      <c r="A1" s="41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6" s="36" customFormat="1" ht="12.75" customHeight="1" x14ac:dyDescent="0.2">
      <c r="A2" s="42" t="s">
        <v>31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6" ht="12.75" thickBot="1" x14ac:dyDescent="0.25">
      <c r="J3" s="1"/>
    </row>
    <row r="4" spans="1:16" s="5" customFormat="1" ht="36" x14ac:dyDescent="0.25">
      <c r="A4" s="16" t="s">
        <v>17</v>
      </c>
      <c r="B4" s="17"/>
      <c r="C4" s="17"/>
      <c r="D4" s="17"/>
      <c r="E4" s="17"/>
      <c r="F4" s="17"/>
      <c r="G4" s="18"/>
      <c r="H4" s="3" t="s">
        <v>29</v>
      </c>
      <c r="I4" s="56" t="s">
        <v>18</v>
      </c>
      <c r="J4" s="57"/>
      <c r="K4" s="4" t="s">
        <v>19</v>
      </c>
    </row>
    <row r="5" spans="1:16" ht="20.100000000000001" customHeight="1" x14ac:dyDescent="0.2">
      <c r="A5" s="10" t="s">
        <v>1</v>
      </c>
      <c r="B5" s="11"/>
      <c r="C5" s="11"/>
      <c r="D5" s="11"/>
      <c r="E5" s="11"/>
      <c r="F5" s="11"/>
      <c r="G5" s="12"/>
      <c r="H5" s="38"/>
      <c r="I5" s="11" t="s">
        <v>15</v>
      </c>
      <c r="J5" s="13">
        <v>0.34</v>
      </c>
      <c r="K5" s="33">
        <f>+H5*J5</f>
        <v>0</v>
      </c>
    </row>
    <row r="6" spans="1:16" ht="20.100000000000001" customHeight="1" x14ac:dyDescent="0.2">
      <c r="A6" s="10" t="s">
        <v>2</v>
      </c>
      <c r="B6" s="11"/>
      <c r="C6" s="11"/>
      <c r="D6" s="11"/>
      <c r="E6" s="11"/>
      <c r="F6" s="11"/>
      <c r="G6" s="12"/>
      <c r="H6" s="38"/>
      <c r="I6" s="11" t="s">
        <v>15</v>
      </c>
      <c r="J6" s="13">
        <v>0.34</v>
      </c>
      <c r="K6" s="33">
        <f t="shared" ref="K6:K15" si="0">+H6*J6</f>
        <v>0</v>
      </c>
    </row>
    <row r="7" spans="1:16" ht="20.100000000000001" customHeight="1" x14ac:dyDescent="0.25">
      <c r="A7" s="10" t="s">
        <v>3</v>
      </c>
      <c r="B7" s="11"/>
      <c r="C7" s="11"/>
      <c r="D7" s="11"/>
      <c r="E7" s="11"/>
      <c r="F7" s="11"/>
      <c r="G7" s="12"/>
      <c r="H7" s="38"/>
      <c r="I7" s="11" t="s">
        <v>15</v>
      </c>
      <c r="J7" s="13">
        <v>0.34</v>
      </c>
      <c r="K7" s="33">
        <f t="shared" si="0"/>
        <v>0</v>
      </c>
      <c r="P7" s="32"/>
    </row>
    <row r="8" spans="1:16" ht="20.100000000000001" customHeight="1" x14ac:dyDescent="0.2">
      <c r="A8" s="10" t="s">
        <v>4</v>
      </c>
      <c r="B8" s="11"/>
      <c r="C8" s="11"/>
      <c r="D8" s="11"/>
      <c r="E8" s="11"/>
      <c r="F8" s="11"/>
      <c r="G8" s="12"/>
      <c r="H8" s="38"/>
      <c r="I8" s="11" t="s">
        <v>15</v>
      </c>
      <c r="J8" s="13">
        <v>0.34</v>
      </c>
      <c r="K8" s="33">
        <f t="shared" si="0"/>
        <v>0</v>
      </c>
    </row>
    <row r="9" spans="1:16" ht="20.100000000000001" customHeight="1" x14ac:dyDescent="0.2">
      <c r="A9" s="10" t="s">
        <v>5</v>
      </c>
      <c r="B9" s="11"/>
      <c r="C9" s="11"/>
      <c r="D9" s="11"/>
      <c r="E9" s="11"/>
      <c r="F9" s="11"/>
      <c r="G9" s="12"/>
      <c r="H9" s="38"/>
      <c r="I9" s="11" t="s">
        <v>15</v>
      </c>
      <c r="J9" s="13">
        <v>0.54</v>
      </c>
      <c r="K9" s="33">
        <f t="shared" si="0"/>
        <v>0</v>
      </c>
    </row>
    <row r="10" spans="1:16" ht="20.100000000000001" customHeight="1" x14ac:dyDescent="0.2">
      <c r="A10" s="10" t="s">
        <v>6</v>
      </c>
      <c r="B10" s="11"/>
      <c r="C10" s="11"/>
      <c r="D10" s="11"/>
      <c r="E10" s="11"/>
      <c r="F10" s="11"/>
      <c r="G10" s="12"/>
      <c r="H10" s="38"/>
      <c r="I10" s="11" t="s">
        <v>15</v>
      </c>
      <c r="J10" s="13">
        <v>0.54</v>
      </c>
      <c r="K10" s="33">
        <f t="shared" si="0"/>
        <v>0</v>
      </c>
    </row>
    <row r="11" spans="1:16" ht="20.100000000000001" customHeight="1" x14ac:dyDescent="0.2">
      <c r="A11" s="10" t="s">
        <v>7</v>
      </c>
      <c r="B11" s="11"/>
      <c r="C11" s="11"/>
      <c r="D11" s="11"/>
      <c r="E11" s="11"/>
      <c r="F11" s="11"/>
      <c r="G11" s="12"/>
      <c r="H11" s="38"/>
      <c r="I11" s="11" t="s">
        <v>15</v>
      </c>
      <c r="J11" s="13">
        <v>0.54</v>
      </c>
      <c r="K11" s="33">
        <f t="shared" si="0"/>
        <v>0</v>
      </c>
    </row>
    <row r="12" spans="1:16" ht="31.5" customHeight="1" x14ac:dyDescent="0.2">
      <c r="A12" s="48"/>
      <c r="B12" s="43" t="s">
        <v>27</v>
      </c>
      <c r="C12" s="44"/>
      <c r="D12" s="45"/>
      <c r="E12" s="6"/>
      <c r="F12" s="46" t="s">
        <v>28</v>
      </c>
      <c r="G12" s="14"/>
      <c r="H12" s="50"/>
      <c r="I12" s="51"/>
      <c r="J12" s="51"/>
      <c r="K12" s="52"/>
    </row>
    <row r="13" spans="1:16" ht="20.100000000000001" customHeight="1" x14ac:dyDescent="0.2">
      <c r="A13" s="49"/>
      <c r="B13" s="19" t="s">
        <v>20</v>
      </c>
      <c r="C13" s="19"/>
      <c r="D13" s="19" t="s">
        <v>21</v>
      </c>
      <c r="E13" s="20"/>
      <c r="F13" s="47"/>
      <c r="G13" s="15"/>
      <c r="H13" s="53"/>
      <c r="I13" s="54"/>
      <c r="J13" s="54"/>
      <c r="K13" s="55"/>
    </row>
    <row r="14" spans="1:16" ht="20.100000000000001" customHeight="1" x14ac:dyDescent="0.2">
      <c r="A14" s="21" t="s">
        <v>8</v>
      </c>
      <c r="B14" s="37"/>
      <c r="C14" s="7" t="s">
        <v>22</v>
      </c>
      <c r="D14" s="37"/>
      <c r="E14" s="7" t="s">
        <v>22</v>
      </c>
      <c r="F14" s="37"/>
      <c r="G14" s="7" t="s">
        <v>23</v>
      </c>
      <c r="H14" s="39">
        <f>SUM(B14+D14+F14)</f>
        <v>0</v>
      </c>
      <c r="I14" s="11" t="s">
        <v>15</v>
      </c>
      <c r="J14" s="13">
        <v>0.34</v>
      </c>
      <c r="K14" s="33">
        <f t="shared" si="0"/>
        <v>0</v>
      </c>
    </row>
    <row r="15" spans="1:16" ht="20.100000000000001" customHeight="1" x14ac:dyDescent="0.2">
      <c r="A15" s="21" t="s">
        <v>9</v>
      </c>
      <c r="B15" s="37"/>
      <c r="C15" s="7" t="s">
        <v>22</v>
      </c>
      <c r="D15" s="37"/>
      <c r="E15" s="7" t="s">
        <v>22</v>
      </c>
      <c r="F15" s="37"/>
      <c r="G15" s="7" t="s">
        <v>23</v>
      </c>
      <c r="H15" s="39">
        <f>SUM(B15+D15+F15)</f>
        <v>0</v>
      </c>
      <c r="I15" s="11" t="s">
        <v>15</v>
      </c>
      <c r="J15" s="13">
        <v>0.54</v>
      </c>
      <c r="K15" s="33">
        <f t="shared" si="0"/>
        <v>0</v>
      </c>
    </row>
    <row r="16" spans="1:16" ht="20.100000000000001" customHeight="1" x14ac:dyDescent="0.2">
      <c r="A16" s="22" t="s">
        <v>11</v>
      </c>
      <c r="B16" s="11"/>
      <c r="C16" s="11"/>
      <c r="D16" s="11"/>
      <c r="E16" s="11"/>
      <c r="F16" s="11"/>
      <c r="G16" s="12"/>
      <c r="H16" s="39">
        <f>SUM(H5+H6+H7+H8+H9+H10+H11+H14+H15)</f>
        <v>0</v>
      </c>
      <c r="I16" s="11" t="s">
        <v>15</v>
      </c>
      <c r="J16" s="13">
        <v>0.12</v>
      </c>
      <c r="K16" s="33">
        <f t="shared" ref="K16:K23" si="1">H16*J16</f>
        <v>0</v>
      </c>
    </row>
    <row r="17" spans="1:11" ht="20.100000000000001" customHeight="1" x14ac:dyDescent="0.2">
      <c r="A17" s="22" t="s">
        <v>12</v>
      </c>
      <c r="B17" s="11"/>
      <c r="C17" s="11"/>
      <c r="D17" s="11"/>
      <c r="E17" s="11"/>
      <c r="F17" s="11"/>
      <c r="G17" s="12"/>
      <c r="H17" s="23">
        <v>1</v>
      </c>
      <c r="I17" s="11" t="s">
        <v>15</v>
      </c>
      <c r="J17" s="13">
        <v>85</v>
      </c>
      <c r="K17" s="33">
        <f t="shared" si="1"/>
        <v>85</v>
      </c>
    </row>
    <row r="18" spans="1:11" ht="20.100000000000001" customHeight="1" x14ac:dyDescent="0.2">
      <c r="A18" s="22" t="s">
        <v>13</v>
      </c>
      <c r="B18" s="11"/>
      <c r="C18" s="11"/>
      <c r="D18" s="11"/>
      <c r="E18" s="11"/>
      <c r="F18" s="11"/>
      <c r="G18" s="12"/>
      <c r="H18" s="23">
        <v>1</v>
      </c>
      <c r="I18" s="11" t="s">
        <v>15</v>
      </c>
      <c r="J18" s="13">
        <v>59.8</v>
      </c>
      <c r="K18" s="33">
        <f t="shared" si="1"/>
        <v>59.8</v>
      </c>
    </row>
    <row r="19" spans="1:11" ht="20.100000000000001" customHeight="1" x14ac:dyDescent="0.2">
      <c r="A19" s="22" t="s">
        <v>24</v>
      </c>
      <c r="B19" s="11"/>
      <c r="C19" s="11"/>
      <c r="D19" s="11"/>
      <c r="E19" s="11"/>
      <c r="F19" s="11"/>
      <c r="G19" s="12"/>
      <c r="H19" s="23"/>
      <c r="I19" s="11" t="s">
        <v>15</v>
      </c>
      <c r="J19" s="13">
        <v>120</v>
      </c>
      <c r="K19" s="33">
        <f t="shared" si="1"/>
        <v>0</v>
      </c>
    </row>
    <row r="20" spans="1:11" ht="20.100000000000001" customHeight="1" x14ac:dyDescent="0.2">
      <c r="A20" s="22" t="s">
        <v>10</v>
      </c>
      <c r="B20" s="11"/>
      <c r="C20" s="11"/>
      <c r="D20" s="11"/>
      <c r="E20" s="11"/>
      <c r="F20" s="11"/>
      <c r="G20" s="12"/>
      <c r="H20" s="39">
        <f>SUM(H5+H6+H7+H8+H9+H10+H11+H14+H15)</f>
        <v>0</v>
      </c>
      <c r="I20" s="11" t="s">
        <v>15</v>
      </c>
      <c r="J20" s="24">
        <v>0.15</v>
      </c>
      <c r="K20" s="33">
        <f t="shared" si="1"/>
        <v>0</v>
      </c>
    </row>
    <row r="21" spans="1:11" ht="20.100000000000001" customHeight="1" x14ac:dyDescent="0.2">
      <c r="A21" s="22" t="s">
        <v>25</v>
      </c>
      <c r="B21" s="11"/>
      <c r="C21" s="11"/>
      <c r="D21" s="11"/>
      <c r="E21" s="11"/>
      <c r="F21" s="11"/>
      <c r="G21" s="12"/>
      <c r="H21" s="38"/>
      <c r="I21" s="11" t="s">
        <v>15</v>
      </c>
      <c r="J21" s="24">
        <v>7.0000000000000001E-3</v>
      </c>
      <c r="K21" s="33">
        <f t="shared" si="1"/>
        <v>0</v>
      </c>
    </row>
    <row r="22" spans="1:11" ht="20.100000000000001" customHeight="1" x14ac:dyDescent="0.2">
      <c r="A22" s="22" t="s">
        <v>16</v>
      </c>
      <c r="B22" s="11"/>
      <c r="C22" s="11"/>
      <c r="D22" s="11"/>
      <c r="E22" s="11"/>
      <c r="F22" s="11"/>
      <c r="G22" s="12"/>
      <c r="H22" s="40"/>
      <c r="I22" s="11" t="s">
        <v>15</v>
      </c>
      <c r="J22" s="13">
        <v>6</v>
      </c>
      <c r="K22" s="33">
        <f t="shared" si="1"/>
        <v>0</v>
      </c>
    </row>
    <row r="23" spans="1:11" ht="20.100000000000001" customHeight="1" x14ac:dyDescent="0.2">
      <c r="A23" s="22" t="s">
        <v>26</v>
      </c>
      <c r="B23" s="11"/>
      <c r="C23" s="11"/>
      <c r="D23" s="11"/>
      <c r="E23" s="11"/>
      <c r="F23" s="11"/>
      <c r="G23" s="12"/>
      <c r="H23" s="40"/>
      <c r="I23" s="11" t="s">
        <v>15</v>
      </c>
      <c r="J23" s="13">
        <v>0.63</v>
      </c>
      <c r="K23" s="33">
        <f t="shared" si="1"/>
        <v>0</v>
      </c>
    </row>
    <row r="24" spans="1:11" ht="20.100000000000001" customHeight="1" thickBot="1" x14ac:dyDescent="0.25">
      <c r="A24" s="25" t="s">
        <v>14</v>
      </c>
      <c r="B24" s="26"/>
      <c r="C24" s="26"/>
      <c r="D24" s="26"/>
      <c r="E24" s="26"/>
      <c r="F24" s="26"/>
      <c r="G24" s="27"/>
      <c r="H24" s="28"/>
      <c r="I24" s="26" t="s">
        <v>15</v>
      </c>
      <c r="J24" s="29">
        <v>50</v>
      </c>
      <c r="K24" s="34">
        <f t="shared" ref="K24" si="2">H24*J24</f>
        <v>0</v>
      </c>
    </row>
    <row r="25" spans="1:11" ht="20.100000000000001" customHeight="1" thickBot="1" x14ac:dyDescent="0.25">
      <c r="A25" s="8" t="s">
        <v>0</v>
      </c>
      <c r="B25" s="9"/>
      <c r="C25" s="9"/>
      <c r="D25" s="9"/>
      <c r="E25" s="9"/>
      <c r="F25" s="9"/>
      <c r="G25" s="9"/>
      <c r="H25" s="30"/>
      <c r="I25" s="30"/>
      <c r="J25" s="31"/>
      <c r="K25" s="35">
        <f>SUM(K5+K6+K7+K8+K9+K10+K11+K14+K15+K16+K17+K18+K19+K20+K21+K22+K23+K24)</f>
        <v>144.80000000000001</v>
      </c>
    </row>
  </sheetData>
  <mergeCells count="7">
    <mergeCell ref="A1:K1"/>
    <mergeCell ref="A2:K2"/>
    <mergeCell ref="B12:D12"/>
    <mergeCell ref="F12:F13"/>
    <mergeCell ref="A12:A13"/>
    <mergeCell ref="H12:K13"/>
    <mergeCell ref="I4:J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DRev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TRICAUD</dc:creator>
  <cp:lastModifiedBy>Vanessa PASQUON-BELLUZZO</cp:lastModifiedBy>
  <cp:lastPrinted>2016-01-12T13:55:49Z</cp:lastPrinted>
  <dcterms:created xsi:type="dcterms:W3CDTF">2013-03-04T16:13:07Z</dcterms:created>
  <dcterms:modified xsi:type="dcterms:W3CDTF">2016-10-06T13:20:22Z</dcterms:modified>
</cp:coreProperties>
</file>